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11295" windowHeight="9750"/>
  </bookViews>
  <sheets>
    <sheet name="1" sheetId="6" r:id="rId1"/>
  </sheets>
  <definedNames>
    <definedName name="_xlnm.Print_Titles" localSheetId="0">'1'!$A:$B,'1'!#REF!</definedName>
  </definedNames>
  <calcPr calcId="145621" fullPrecision="0"/>
</workbook>
</file>

<file path=xl/calcChain.xml><?xml version="1.0" encoding="utf-8"?>
<calcChain xmlns="http://schemas.openxmlformats.org/spreadsheetml/2006/main">
  <c r="M40" i="6" l="1"/>
  <c r="L40" i="6"/>
  <c r="G40" i="6"/>
  <c r="M39" i="6"/>
  <c r="L39" i="6"/>
  <c r="G39" i="6"/>
  <c r="M38" i="6"/>
  <c r="L38" i="6"/>
  <c r="G38" i="6"/>
  <c r="M37" i="6"/>
  <c r="L37" i="6"/>
  <c r="G37" i="6"/>
  <c r="M36" i="6"/>
  <c r="L36" i="6"/>
  <c r="G36" i="6"/>
  <c r="M35" i="6"/>
  <c r="L35" i="6"/>
  <c r="G35" i="6"/>
  <c r="M34" i="6"/>
  <c r="L34" i="6"/>
  <c r="G34" i="6"/>
  <c r="M33" i="6"/>
  <c r="L33" i="6"/>
  <c r="G33" i="6"/>
  <c r="M32" i="6"/>
  <c r="L32" i="6"/>
  <c r="G32" i="6"/>
  <c r="M31" i="6"/>
  <c r="L31" i="6"/>
  <c r="G31" i="6"/>
  <c r="M30" i="6"/>
  <c r="L30" i="6"/>
  <c r="G30" i="6"/>
  <c r="M29" i="6"/>
  <c r="L29" i="6"/>
  <c r="G29" i="6"/>
  <c r="M28" i="6"/>
  <c r="L28" i="6"/>
  <c r="G28" i="6"/>
  <c r="M27" i="6"/>
  <c r="L27" i="6"/>
  <c r="G27" i="6"/>
  <c r="M26" i="6"/>
  <c r="L26" i="6"/>
  <c r="G26" i="6"/>
  <c r="M25" i="6"/>
  <c r="L25" i="6"/>
  <c r="G25" i="6"/>
  <c r="M24" i="6"/>
  <c r="L24" i="6"/>
  <c r="G24" i="6"/>
  <c r="M23" i="6"/>
  <c r="L23" i="6"/>
  <c r="G23" i="6"/>
  <c r="M22" i="6"/>
  <c r="L22" i="6"/>
  <c r="G22" i="6"/>
  <c r="M21" i="6"/>
  <c r="L21" i="6"/>
  <c r="G21" i="6"/>
  <c r="M20" i="6"/>
  <c r="L20" i="6"/>
  <c r="G20" i="6"/>
  <c r="M19" i="6"/>
  <c r="L19" i="6"/>
  <c r="G19" i="6"/>
  <c r="M18" i="6"/>
  <c r="L18" i="6"/>
  <c r="G18" i="6"/>
  <c r="M17" i="6"/>
  <c r="L17" i="6"/>
  <c r="G17" i="6"/>
  <c r="M16" i="6"/>
  <c r="L16" i="6"/>
  <c r="G16" i="6"/>
  <c r="M15" i="6"/>
  <c r="L15" i="6"/>
  <c r="G15" i="6"/>
  <c r="M14" i="6"/>
  <c r="L14" i="6"/>
  <c r="G14" i="6"/>
  <c r="M13" i="6"/>
  <c r="L13" i="6"/>
  <c r="G13" i="6"/>
  <c r="M12" i="6"/>
  <c r="L12" i="6"/>
  <c r="G12" i="6"/>
  <c r="M11" i="6"/>
  <c r="L11" i="6"/>
  <c r="G11" i="6"/>
  <c r="G10" i="6"/>
</calcChain>
</file>

<file path=xl/sharedStrings.xml><?xml version="1.0" encoding="utf-8"?>
<sst xmlns="http://schemas.openxmlformats.org/spreadsheetml/2006/main" count="94" uniqueCount="91">
  <si>
    <t>Наименование</t>
  </si>
  <si>
    <t>Код</t>
  </si>
  <si>
    <t xml:space="preserve">Количество организаций (единиц)         </t>
  </si>
  <si>
    <t>Офици-ально ликви-дирова-но ор-гани-заций</t>
  </si>
  <si>
    <t>Коэффи-циент рож-даемости организа-ций на 1000 орга-низаций</t>
  </si>
  <si>
    <t>Коэффи-циент офи-циальной ликвида-ции органи-заций на 1000 ор-ганизаций</t>
  </si>
  <si>
    <t>Коэффи-циент прирост (+, -) на 1000 органи-заций</t>
  </si>
  <si>
    <t>За период с начала года</t>
  </si>
  <si>
    <t>Количест-во органи-заций  по состоянию на начало отчетного года</t>
  </si>
  <si>
    <t>Количест-во органи-заций по состоянию на конец отчетного периода</t>
  </si>
  <si>
    <t>1351000010004 (10)</t>
  </si>
  <si>
    <t>1351000010004 (14)</t>
  </si>
  <si>
    <t>1355300010001 (8)</t>
  </si>
  <si>
    <t>1355300010001 (9)</t>
  </si>
  <si>
    <t>1355300010002</t>
  </si>
  <si>
    <t>1355300010003</t>
  </si>
  <si>
    <t>1355300010004</t>
  </si>
  <si>
    <t>Зарегистрировано организаций</t>
  </si>
  <si>
    <t>Всего</t>
  </si>
  <si>
    <t>Вновь создан-ные</t>
  </si>
  <si>
    <t>Исключено из статрегистра</t>
  </si>
  <si>
    <t>Поставлены на учет в связи с изменением место-нахождения</t>
  </si>
  <si>
    <t>Исклю-чено объектов по другим причинам</t>
  </si>
  <si>
    <t>Исклю-чено в связи с измене-нием местона-хождения</t>
  </si>
  <si>
    <t>1351000010004 (23)</t>
  </si>
  <si>
    <t>1355300010001 (6)</t>
  </si>
  <si>
    <t>1355300010001 (22)</t>
  </si>
  <si>
    <t>Муниципальные образования Смоленской области</t>
  </si>
  <si>
    <t>66000</t>
  </si>
  <si>
    <t>Населенные пункты, входящие в состав муниципальных образований Смоленской области</t>
  </si>
  <si>
    <t>Муниципальные районы Смоленской области</t>
  </si>
  <si>
    <t>66600</t>
  </si>
  <si>
    <t>Велижский муниципальный район</t>
  </si>
  <si>
    <t>66603</t>
  </si>
  <si>
    <t>Вяземский муниципальный район</t>
  </si>
  <si>
    <t>66605</t>
  </si>
  <si>
    <t>Гагаринский муниципальный район</t>
  </si>
  <si>
    <t>66608</t>
  </si>
  <si>
    <t>Глинковский муниципальный район</t>
  </si>
  <si>
    <t>66609</t>
  </si>
  <si>
    <t>Демидовский муниципальный район</t>
  </si>
  <si>
    <t>66611</t>
  </si>
  <si>
    <t>Дорогобужский муниципальный район</t>
  </si>
  <si>
    <t>66614</t>
  </si>
  <si>
    <t>Духовщинский муниципальный район</t>
  </si>
  <si>
    <t>66616</t>
  </si>
  <si>
    <t>Ельнинский муниципальный район</t>
  </si>
  <si>
    <t>66619</t>
  </si>
  <si>
    <t>Ершичский муниципальный район</t>
  </si>
  <si>
    <t>66621</t>
  </si>
  <si>
    <t>Кардымовский муниципальный район</t>
  </si>
  <si>
    <t>66623</t>
  </si>
  <si>
    <t>Краснинский муниципальный район</t>
  </si>
  <si>
    <t>66624</t>
  </si>
  <si>
    <t>Монастырщинский муниципальный район</t>
  </si>
  <si>
    <t>66627</t>
  </si>
  <si>
    <t>Новодугинский муниципальный район</t>
  </si>
  <si>
    <t>66630</t>
  </si>
  <si>
    <t>Починковский муниципальный район</t>
  </si>
  <si>
    <t>66633</t>
  </si>
  <si>
    <t>Рославльский муниципальный район</t>
  </si>
  <si>
    <t>66636</t>
  </si>
  <si>
    <t>Руднянский муниципальный район</t>
  </si>
  <si>
    <t>66638</t>
  </si>
  <si>
    <t>Сафоновский муниципальный район</t>
  </si>
  <si>
    <t>66641</t>
  </si>
  <si>
    <t>Смоленский муниципальный район</t>
  </si>
  <si>
    <t>66644</t>
  </si>
  <si>
    <t>Сычевский муниципальный район</t>
  </si>
  <si>
    <t>66646</t>
  </si>
  <si>
    <t>Темкинский муниципальный район</t>
  </si>
  <si>
    <t>66648</t>
  </si>
  <si>
    <t>Угранский муниципальный район</t>
  </si>
  <si>
    <t>66650</t>
  </si>
  <si>
    <t>Хиславичский муниципальный район</t>
  </si>
  <si>
    <t>66652</t>
  </si>
  <si>
    <t>Холм-Жирковский муниципальный район</t>
  </si>
  <si>
    <t>66654</t>
  </si>
  <si>
    <t>Шумячский муниципальный район</t>
  </si>
  <si>
    <t>66656</t>
  </si>
  <si>
    <t>Ярцевский муниципальный район</t>
  </si>
  <si>
    <t>66658</t>
  </si>
  <si>
    <t>город Смоленск</t>
  </si>
  <si>
    <t>66701</t>
  </si>
  <si>
    <t>город Десногорск</t>
  </si>
  <si>
    <t>66710</t>
  </si>
  <si>
    <t>Городские округа Смоленской области/</t>
  </si>
  <si>
    <t>66700</t>
  </si>
  <si>
    <t>Данные о демографии юридических лиц Смоленской области за январь - сентябрь 2024 года.</t>
  </si>
  <si>
    <t>А</t>
  </si>
  <si>
    <t>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</si>
</sst>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\+0.0_ ;\-0.0\ "/>
  </numFmts>
  <fonts count="6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Alignment="0"/>
  </cellStyleXfs>
  <cellXfs count="49">
    <xf numFmtId="0" fontId="0" fillId="0" borderId="0" xfId="0"/>
    <xf numFmtId="0" fontId="1" fillId="0" borderId="0" xfId="0" applyFont="1" applyAlignment="1">
      <alignment wrapText="1"/>
    </xf>
    <xf numFmtId="49" fontId="1" fillId="0" borderId="0" xfId="0" applyNumberFormat="1" applyFont="1" applyAlignment="1">
      <alignment horizontal="center"/>
    </xf>
    <xf numFmtId="0" fontId="1" fillId="0" borderId="0" xfId="0" applyFont="1"/>
    <xf numFmtId="1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 wrapText="1"/>
    </xf>
    <xf numFmtId="0" fontId="0" fillId="0" borderId="2" xfId="0" applyBorder="1" applyAlignment="1">
      <alignment horizontal="left" indent="5"/>
    </xf>
    <xf numFmtId="1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0" fillId="0" borderId="1" xfId="0" applyBorder="1"/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indent="1"/>
    </xf>
    <xf numFmtId="0" fontId="0" fillId="0" borderId="1" xfId="0" applyBorder="1" applyAlignment="1">
      <alignment indent="2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0" borderId="1" xfId="0" applyNumberFormat="1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top" wrapText="1"/>
    </xf>
    <xf numFmtId="0" fontId="1" fillId="0" borderId="0" xfId="0" applyNumberFormat="1" applyFont="1" applyAlignment="1">
      <alignment horizontal="right" vertical="center" wrapText="1"/>
    </xf>
    <xf numFmtId="0" fontId="1" fillId="0" borderId="1" xfId="0" applyNumberFormat="1" applyFont="1" applyBorder="1" applyAlignment="1">
      <alignment horizontal="center" vertical="top" wrapText="1"/>
    </xf>
    <xf numFmtId="0" fontId="0" fillId="0" borderId="0" xfId="0" applyAlignment="1">
      <alignment horizontal="right"/>
    </xf>
    <xf numFmtId="1" fontId="3" fillId="0" borderId="2" xfId="0" applyNumberFormat="1" applyFont="1" applyBorder="1" applyAlignment="1">
      <alignment horizontal="left" vertical="center" wrapText="1" indent="5"/>
    </xf>
    <xf numFmtId="0" fontId="0" fillId="0" borderId="2" xfId="0" applyBorder="1" applyAlignment="1">
      <alignment horizontal="left" indent="5"/>
    </xf>
    <xf numFmtId="1" fontId="5" fillId="0" borderId="0" xfId="0" applyNumberFormat="1" applyFont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" fontId="1" fillId="0" borderId="3" xfId="0" applyNumberFormat="1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1" fillId="0" borderId="6" xfId="0" applyNumberFormat="1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4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0"/>
  <sheetViews>
    <sheetView tabSelected="1" workbookViewId="0">
      <pane xSplit="2" ySplit="3" topLeftCell="C4" activePane="bottomRight" state="frozen"/>
      <selection pane="topRight" activeCell="C1" sqref="C1"/>
      <selection pane="bottomLeft" activeCell="A10" sqref="A10"/>
      <selection pane="bottomRight" activeCell="R7" sqref="R7"/>
    </sheetView>
  </sheetViews>
  <sheetFormatPr defaultColWidth="8.85546875" defaultRowHeight="12.75" x14ac:dyDescent="0.2"/>
  <cols>
    <col min="1" max="1" width="44.7109375" style="1" customWidth="1"/>
    <col min="2" max="2" width="8.85546875" style="2"/>
    <col min="3" max="3" width="9.7109375" style="13" customWidth="1"/>
    <col min="4" max="5" width="7" style="13" customWidth="1"/>
    <col min="6" max="6" width="10.28515625" style="13" customWidth="1"/>
    <col min="7" max="8" width="7" style="13" customWidth="1"/>
    <col min="9" max="9" width="8.28515625" style="13" customWidth="1"/>
    <col min="10" max="10" width="8.5703125" style="13" customWidth="1"/>
    <col min="11" max="11" width="9.85546875" style="13" customWidth="1"/>
    <col min="12" max="12" width="9.28515625" style="14" customWidth="1"/>
    <col min="13" max="13" width="9.5703125" style="14" customWidth="1"/>
    <col min="14" max="14" width="9.28515625" style="15" customWidth="1"/>
    <col min="15" max="16384" width="8.85546875" style="3"/>
  </cols>
  <sheetData>
    <row r="1" spans="1:14" ht="13.15" customHeight="1" x14ac:dyDescent="0.2">
      <c r="C1" s="4"/>
      <c r="D1" s="4"/>
      <c r="E1" s="4"/>
      <c r="F1" s="4"/>
      <c r="G1" s="4"/>
      <c r="H1" s="4"/>
      <c r="I1" s="26"/>
      <c r="J1" s="26"/>
      <c r="K1" s="28"/>
      <c r="L1" s="26"/>
      <c r="M1" s="26"/>
      <c r="N1" s="5"/>
    </row>
    <row r="2" spans="1:14" ht="38.25" customHeight="1" x14ac:dyDescent="0.2">
      <c r="A2" s="6"/>
      <c r="B2" s="7"/>
      <c r="C2" s="31" t="s">
        <v>88</v>
      </c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pans="1:14" x14ac:dyDescent="0.2">
      <c r="A3" s="8"/>
      <c r="B3" s="9"/>
      <c r="C3" s="29"/>
      <c r="D3" s="30"/>
      <c r="E3" s="30"/>
      <c r="F3" s="30"/>
      <c r="G3" s="30"/>
      <c r="H3" s="30"/>
      <c r="I3" s="30"/>
      <c r="J3" s="30"/>
      <c r="K3" s="30"/>
      <c r="L3" s="12"/>
      <c r="M3" s="12"/>
      <c r="N3" s="12"/>
    </row>
    <row r="4" spans="1:14" x14ac:dyDescent="0.2">
      <c r="A4" s="23" t="s">
        <v>0</v>
      </c>
      <c r="B4" s="23" t="s">
        <v>1</v>
      </c>
      <c r="C4" s="33" t="s">
        <v>7</v>
      </c>
      <c r="D4" s="34"/>
      <c r="E4" s="34"/>
      <c r="F4" s="34"/>
      <c r="G4" s="34"/>
      <c r="H4" s="34"/>
      <c r="I4" s="34"/>
      <c r="J4" s="34"/>
      <c r="K4" s="35"/>
      <c r="L4" s="36" t="s">
        <v>7</v>
      </c>
      <c r="M4" s="37"/>
      <c r="N4" s="38"/>
    </row>
    <row r="5" spans="1:14" x14ac:dyDescent="0.2">
      <c r="A5" s="24"/>
      <c r="B5" s="24"/>
      <c r="C5" s="27" t="s">
        <v>2</v>
      </c>
      <c r="D5" s="27"/>
      <c r="E5" s="27"/>
      <c r="F5" s="27"/>
      <c r="G5" s="27"/>
      <c r="H5" s="27"/>
      <c r="I5" s="27"/>
      <c r="J5" s="27"/>
      <c r="K5" s="27"/>
      <c r="L5" s="27" t="s">
        <v>4</v>
      </c>
      <c r="M5" s="27" t="s">
        <v>5</v>
      </c>
      <c r="N5" s="25" t="s">
        <v>6</v>
      </c>
    </row>
    <row r="6" spans="1:14" x14ac:dyDescent="0.2">
      <c r="A6" s="24"/>
      <c r="B6" s="24"/>
      <c r="C6" s="39" t="s">
        <v>8</v>
      </c>
      <c r="D6" s="40" t="s">
        <v>17</v>
      </c>
      <c r="E6" s="41"/>
      <c r="F6" s="42"/>
      <c r="G6" s="40" t="s">
        <v>20</v>
      </c>
      <c r="H6" s="41"/>
      <c r="I6" s="41"/>
      <c r="J6" s="42"/>
      <c r="K6" s="43" t="s">
        <v>9</v>
      </c>
      <c r="L6" s="27"/>
      <c r="M6" s="27"/>
      <c r="N6" s="25"/>
    </row>
    <row r="7" spans="1:14" ht="89.25" x14ac:dyDescent="0.2">
      <c r="A7" s="24"/>
      <c r="B7" s="24"/>
      <c r="C7" s="44"/>
      <c r="D7" s="22" t="s">
        <v>18</v>
      </c>
      <c r="E7" s="22" t="s">
        <v>19</v>
      </c>
      <c r="F7" s="22" t="s">
        <v>21</v>
      </c>
      <c r="G7" s="22" t="s">
        <v>18</v>
      </c>
      <c r="H7" s="22" t="s">
        <v>3</v>
      </c>
      <c r="I7" s="22" t="s">
        <v>22</v>
      </c>
      <c r="J7" s="22" t="s">
        <v>23</v>
      </c>
      <c r="K7" s="45"/>
      <c r="L7" s="27"/>
      <c r="M7" s="27"/>
      <c r="N7" s="25"/>
    </row>
    <row r="8" spans="1:14" ht="33.75" x14ac:dyDescent="0.2">
      <c r="A8" s="24"/>
      <c r="B8" s="24"/>
      <c r="C8" s="46"/>
      <c r="D8" s="10" t="s">
        <v>10</v>
      </c>
      <c r="E8" s="10" t="s">
        <v>11</v>
      </c>
      <c r="F8" s="10" t="s">
        <v>24</v>
      </c>
      <c r="G8" s="10" t="s">
        <v>25</v>
      </c>
      <c r="H8" s="10" t="s">
        <v>12</v>
      </c>
      <c r="I8" s="10" t="s">
        <v>13</v>
      </c>
      <c r="J8" s="10" t="s">
        <v>26</v>
      </c>
      <c r="K8" s="47"/>
      <c r="L8" s="11" t="s">
        <v>14</v>
      </c>
      <c r="M8" s="11" t="s">
        <v>15</v>
      </c>
      <c r="N8" s="11" t="s">
        <v>16</v>
      </c>
    </row>
    <row r="9" spans="1:14" x14ac:dyDescent="0.2">
      <c r="A9" s="48" t="s">
        <v>89</v>
      </c>
      <c r="B9" s="48" t="s">
        <v>90</v>
      </c>
      <c r="C9" s="48">
        <v>1</v>
      </c>
      <c r="D9" s="48">
        <v>2</v>
      </c>
      <c r="E9" s="48">
        <v>3</v>
      </c>
      <c r="F9" s="48">
        <v>4</v>
      </c>
      <c r="G9" s="48">
        <v>5</v>
      </c>
      <c r="H9" s="48">
        <v>6</v>
      </c>
      <c r="I9" s="48">
        <v>7</v>
      </c>
      <c r="J9" s="48">
        <v>8</v>
      </c>
      <c r="K9" s="48">
        <v>9</v>
      </c>
      <c r="L9" s="48">
        <v>10</v>
      </c>
      <c r="M9" s="48">
        <v>11</v>
      </c>
      <c r="N9" s="48">
        <v>12</v>
      </c>
    </row>
    <row r="10" spans="1:14" x14ac:dyDescent="0.2">
      <c r="A10" s="16" t="s">
        <v>27</v>
      </c>
      <c r="B10" s="17" t="s">
        <v>28</v>
      </c>
      <c r="C10" s="20">
        <v>23788</v>
      </c>
      <c r="D10" s="20">
        <v>1234</v>
      </c>
      <c r="E10" s="20">
        <v>1170</v>
      </c>
      <c r="F10" s="20">
        <v>64</v>
      </c>
      <c r="G10" s="20">
        <f t="shared" ref="G10:G40" si="0">H10+I10+J10</f>
        <v>1566</v>
      </c>
      <c r="H10" s="20">
        <v>1528</v>
      </c>
      <c r="I10" s="20">
        <v>0</v>
      </c>
      <c r="J10" s="20">
        <v>38</v>
      </c>
      <c r="K10" s="20">
        <v>23476</v>
      </c>
      <c r="L10" s="21">
        <v>52.2</v>
      </c>
      <c r="M10" s="21">
        <v>64.7</v>
      </c>
      <c r="N10" s="21">
        <v>-12.4</v>
      </c>
    </row>
    <row r="11" spans="1:14" x14ac:dyDescent="0.2">
      <c r="A11" s="18" t="s">
        <v>29</v>
      </c>
      <c r="B11" s="17" t="s">
        <v>28</v>
      </c>
      <c r="C11" s="20">
        <v>0</v>
      </c>
      <c r="D11" s="20">
        <v>0</v>
      </c>
      <c r="E11" s="20">
        <v>0</v>
      </c>
      <c r="F11" s="20">
        <v>0</v>
      </c>
      <c r="G11" s="20">
        <f t="shared" si="0"/>
        <v>0</v>
      </c>
      <c r="H11" s="20">
        <v>0</v>
      </c>
      <c r="I11" s="20">
        <v>0</v>
      </c>
      <c r="J11" s="20">
        <v>0</v>
      </c>
      <c r="K11" s="20">
        <v>0</v>
      </c>
      <c r="L11" s="21">
        <f t="shared" ref="L11:L40" si="1">IF(C11/2+K11/2&lt;&gt;0,1000*D11/(C11/2+K11/2),0)</f>
        <v>0</v>
      </c>
      <c r="M11" s="21">
        <f t="shared" ref="M11:M40" si="2">IF(C11/2+K11/2&lt;&gt;0,1000*H11/(C11/2+K11/2),0)</f>
        <v>0</v>
      </c>
      <c r="N11" s="21">
        <v>0</v>
      </c>
    </row>
    <row r="12" spans="1:14" x14ac:dyDescent="0.2">
      <c r="A12" s="18" t="s">
        <v>30</v>
      </c>
      <c r="B12" s="17" t="s">
        <v>31</v>
      </c>
      <c r="C12" s="20">
        <v>8307</v>
      </c>
      <c r="D12" s="20">
        <v>325</v>
      </c>
      <c r="E12" s="20">
        <v>299</v>
      </c>
      <c r="F12" s="20">
        <v>26</v>
      </c>
      <c r="G12" s="20">
        <f t="shared" si="0"/>
        <v>396</v>
      </c>
      <c r="H12" s="20">
        <v>380</v>
      </c>
      <c r="I12" s="20">
        <v>0</v>
      </c>
      <c r="J12" s="20">
        <v>16</v>
      </c>
      <c r="K12" s="20">
        <v>8259</v>
      </c>
      <c r="L12" s="21">
        <f t="shared" si="1"/>
        <v>39.200000000000003</v>
      </c>
      <c r="M12" s="21">
        <f t="shared" si="2"/>
        <v>45.9</v>
      </c>
      <c r="N12" s="21">
        <v>-6.6</v>
      </c>
    </row>
    <row r="13" spans="1:14" x14ac:dyDescent="0.2">
      <c r="A13" s="19" t="s">
        <v>32</v>
      </c>
      <c r="B13" s="17" t="s">
        <v>33</v>
      </c>
      <c r="C13" s="20">
        <v>100</v>
      </c>
      <c r="D13" s="20">
        <v>1</v>
      </c>
      <c r="E13" s="20">
        <v>1</v>
      </c>
      <c r="F13" s="20">
        <v>0</v>
      </c>
      <c r="G13" s="20">
        <f t="shared" si="0"/>
        <v>4</v>
      </c>
      <c r="H13" s="20">
        <v>4</v>
      </c>
      <c r="I13" s="20">
        <v>0</v>
      </c>
      <c r="J13" s="20">
        <v>0</v>
      </c>
      <c r="K13" s="20">
        <v>97</v>
      </c>
      <c r="L13" s="21">
        <f t="shared" si="1"/>
        <v>10.199999999999999</v>
      </c>
      <c r="M13" s="21">
        <f t="shared" si="2"/>
        <v>40.6</v>
      </c>
      <c r="N13" s="21">
        <v>-30.5</v>
      </c>
    </row>
    <row r="14" spans="1:14" x14ac:dyDescent="0.2">
      <c r="A14" s="19" t="s">
        <v>34</v>
      </c>
      <c r="B14" s="17" t="s">
        <v>35</v>
      </c>
      <c r="C14" s="20">
        <v>1194</v>
      </c>
      <c r="D14" s="20">
        <v>46</v>
      </c>
      <c r="E14" s="20">
        <v>45</v>
      </c>
      <c r="F14" s="20">
        <v>1</v>
      </c>
      <c r="G14" s="20">
        <f t="shared" si="0"/>
        <v>49</v>
      </c>
      <c r="H14" s="20">
        <v>45</v>
      </c>
      <c r="I14" s="20">
        <v>0</v>
      </c>
      <c r="J14" s="20">
        <v>4</v>
      </c>
      <c r="K14" s="20">
        <v>1196</v>
      </c>
      <c r="L14" s="21">
        <f t="shared" si="1"/>
        <v>38.5</v>
      </c>
      <c r="M14" s="21">
        <f t="shared" si="2"/>
        <v>37.700000000000003</v>
      </c>
      <c r="N14" s="21">
        <v>0.8</v>
      </c>
    </row>
    <row r="15" spans="1:14" x14ac:dyDescent="0.2">
      <c r="A15" s="19" t="s">
        <v>36</v>
      </c>
      <c r="B15" s="17" t="s">
        <v>37</v>
      </c>
      <c r="C15" s="20">
        <v>673</v>
      </c>
      <c r="D15" s="20">
        <v>23</v>
      </c>
      <c r="E15" s="20">
        <v>19</v>
      </c>
      <c r="F15" s="20">
        <v>4</v>
      </c>
      <c r="G15" s="20">
        <f t="shared" si="0"/>
        <v>34</v>
      </c>
      <c r="H15" s="20">
        <v>33</v>
      </c>
      <c r="I15" s="20">
        <v>0</v>
      </c>
      <c r="J15" s="20">
        <v>1</v>
      </c>
      <c r="K15" s="20">
        <v>667</v>
      </c>
      <c r="L15" s="21">
        <f t="shared" si="1"/>
        <v>34.299999999999997</v>
      </c>
      <c r="M15" s="21">
        <f t="shared" si="2"/>
        <v>49.3</v>
      </c>
      <c r="N15" s="21">
        <v>-14.9</v>
      </c>
    </row>
    <row r="16" spans="1:14" x14ac:dyDescent="0.2">
      <c r="A16" s="19" t="s">
        <v>38</v>
      </c>
      <c r="B16" s="17" t="s">
        <v>39</v>
      </c>
      <c r="C16" s="20">
        <v>42</v>
      </c>
      <c r="D16" s="20">
        <v>0</v>
      </c>
      <c r="E16" s="20">
        <v>0</v>
      </c>
      <c r="F16" s="20">
        <v>0</v>
      </c>
      <c r="G16" s="20">
        <f t="shared" si="0"/>
        <v>0</v>
      </c>
      <c r="H16" s="20">
        <v>0</v>
      </c>
      <c r="I16" s="20">
        <v>0</v>
      </c>
      <c r="J16" s="20">
        <v>0</v>
      </c>
      <c r="K16" s="20">
        <v>42</v>
      </c>
      <c r="L16" s="21">
        <f t="shared" si="1"/>
        <v>0</v>
      </c>
      <c r="M16" s="21">
        <f t="shared" si="2"/>
        <v>0</v>
      </c>
      <c r="N16" s="21">
        <v>0</v>
      </c>
    </row>
    <row r="17" spans="1:14" x14ac:dyDescent="0.2">
      <c r="A17" s="19" t="s">
        <v>40</v>
      </c>
      <c r="B17" s="17" t="s">
        <v>41</v>
      </c>
      <c r="C17" s="20">
        <v>132</v>
      </c>
      <c r="D17" s="20">
        <v>2</v>
      </c>
      <c r="E17" s="20">
        <v>2</v>
      </c>
      <c r="F17" s="20">
        <v>0</v>
      </c>
      <c r="G17" s="20">
        <f t="shared" si="0"/>
        <v>4</v>
      </c>
      <c r="H17" s="20">
        <v>4</v>
      </c>
      <c r="I17" s="20">
        <v>0</v>
      </c>
      <c r="J17" s="20">
        <v>0</v>
      </c>
      <c r="K17" s="20">
        <v>129</v>
      </c>
      <c r="L17" s="21">
        <f t="shared" si="1"/>
        <v>15.3</v>
      </c>
      <c r="M17" s="21">
        <f t="shared" si="2"/>
        <v>30.7</v>
      </c>
      <c r="N17" s="21">
        <v>-15.3</v>
      </c>
    </row>
    <row r="18" spans="1:14" x14ac:dyDescent="0.2">
      <c r="A18" s="19" t="s">
        <v>42</v>
      </c>
      <c r="B18" s="17" t="s">
        <v>43</v>
      </c>
      <c r="C18" s="20">
        <v>299</v>
      </c>
      <c r="D18" s="20">
        <v>9</v>
      </c>
      <c r="E18" s="20">
        <v>9</v>
      </c>
      <c r="F18" s="20">
        <v>0</v>
      </c>
      <c r="G18" s="20">
        <f t="shared" si="0"/>
        <v>13</v>
      </c>
      <c r="H18" s="20">
        <v>11</v>
      </c>
      <c r="I18" s="20">
        <v>0</v>
      </c>
      <c r="J18" s="20">
        <v>2</v>
      </c>
      <c r="K18" s="20">
        <v>295</v>
      </c>
      <c r="L18" s="21">
        <f t="shared" si="1"/>
        <v>30.3</v>
      </c>
      <c r="M18" s="21">
        <f t="shared" si="2"/>
        <v>37</v>
      </c>
      <c r="N18" s="21">
        <v>-6.7</v>
      </c>
    </row>
    <row r="19" spans="1:14" x14ac:dyDescent="0.2">
      <c r="A19" s="19" t="s">
        <v>44</v>
      </c>
      <c r="B19" s="17" t="s">
        <v>45</v>
      </c>
      <c r="C19" s="20">
        <v>109</v>
      </c>
      <c r="D19" s="20">
        <v>4</v>
      </c>
      <c r="E19" s="20">
        <v>3</v>
      </c>
      <c r="F19" s="20">
        <v>1</v>
      </c>
      <c r="G19" s="20">
        <f t="shared" si="0"/>
        <v>2</v>
      </c>
      <c r="H19" s="20">
        <v>1</v>
      </c>
      <c r="I19" s="20">
        <v>0</v>
      </c>
      <c r="J19" s="20">
        <v>1</v>
      </c>
      <c r="K19" s="20">
        <v>110</v>
      </c>
      <c r="L19" s="21">
        <f t="shared" si="1"/>
        <v>36.5</v>
      </c>
      <c r="M19" s="21">
        <f t="shared" si="2"/>
        <v>9.1</v>
      </c>
      <c r="N19" s="21">
        <v>27.4</v>
      </c>
    </row>
    <row r="20" spans="1:14" x14ac:dyDescent="0.2">
      <c r="A20" s="19" t="s">
        <v>46</v>
      </c>
      <c r="B20" s="17" t="s">
        <v>47</v>
      </c>
      <c r="C20" s="20">
        <v>99</v>
      </c>
      <c r="D20" s="20">
        <v>3</v>
      </c>
      <c r="E20" s="20">
        <v>3</v>
      </c>
      <c r="F20" s="20">
        <v>0</v>
      </c>
      <c r="G20" s="20">
        <f t="shared" si="0"/>
        <v>5</v>
      </c>
      <c r="H20" s="20">
        <v>5</v>
      </c>
      <c r="I20" s="20">
        <v>0</v>
      </c>
      <c r="J20" s="20">
        <v>0</v>
      </c>
      <c r="K20" s="20">
        <v>97</v>
      </c>
      <c r="L20" s="21">
        <f t="shared" si="1"/>
        <v>30.6</v>
      </c>
      <c r="M20" s="21">
        <f t="shared" si="2"/>
        <v>51</v>
      </c>
      <c r="N20" s="21">
        <v>-20.399999999999999</v>
      </c>
    </row>
    <row r="21" spans="1:14" x14ac:dyDescent="0.2">
      <c r="A21" s="19" t="s">
        <v>48</v>
      </c>
      <c r="B21" s="17" t="s">
        <v>49</v>
      </c>
      <c r="C21" s="20">
        <v>60</v>
      </c>
      <c r="D21" s="20">
        <v>0</v>
      </c>
      <c r="E21" s="20">
        <v>0</v>
      </c>
      <c r="F21" s="20">
        <v>0</v>
      </c>
      <c r="G21" s="20">
        <f t="shared" si="0"/>
        <v>2</v>
      </c>
      <c r="H21" s="20">
        <v>2</v>
      </c>
      <c r="I21" s="20">
        <v>0</v>
      </c>
      <c r="J21" s="20">
        <v>0</v>
      </c>
      <c r="K21" s="20">
        <v>58</v>
      </c>
      <c r="L21" s="21">
        <f t="shared" si="1"/>
        <v>0</v>
      </c>
      <c r="M21" s="21">
        <f t="shared" si="2"/>
        <v>33.9</v>
      </c>
      <c r="N21" s="21">
        <v>-33.9</v>
      </c>
    </row>
    <row r="22" spans="1:14" x14ac:dyDescent="0.2">
      <c r="A22" s="19" t="s">
        <v>50</v>
      </c>
      <c r="B22" s="17" t="s">
        <v>51</v>
      </c>
      <c r="C22" s="20">
        <v>137</v>
      </c>
      <c r="D22" s="20">
        <v>2</v>
      </c>
      <c r="E22" s="20">
        <v>2</v>
      </c>
      <c r="F22" s="20">
        <v>0</v>
      </c>
      <c r="G22" s="20">
        <f t="shared" si="0"/>
        <v>5</v>
      </c>
      <c r="H22" s="20">
        <v>4</v>
      </c>
      <c r="I22" s="20">
        <v>0</v>
      </c>
      <c r="J22" s="20">
        <v>1</v>
      </c>
      <c r="K22" s="20">
        <v>135</v>
      </c>
      <c r="L22" s="21">
        <f t="shared" si="1"/>
        <v>14.7</v>
      </c>
      <c r="M22" s="21">
        <f t="shared" si="2"/>
        <v>29.4</v>
      </c>
      <c r="N22" s="21">
        <v>-14.7</v>
      </c>
    </row>
    <row r="23" spans="1:14" x14ac:dyDescent="0.2">
      <c r="A23" s="19" t="s">
        <v>52</v>
      </c>
      <c r="B23" s="17" t="s">
        <v>53</v>
      </c>
      <c r="C23" s="20">
        <v>204</v>
      </c>
      <c r="D23" s="20">
        <v>7</v>
      </c>
      <c r="E23" s="20">
        <v>5</v>
      </c>
      <c r="F23" s="20">
        <v>2</v>
      </c>
      <c r="G23" s="20">
        <f t="shared" si="0"/>
        <v>11</v>
      </c>
      <c r="H23" s="20">
        <v>11</v>
      </c>
      <c r="I23" s="20">
        <v>0</v>
      </c>
      <c r="J23" s="20">
        <v>0</v>
      </c>
      <c r="K23" s="20">
        <v>201</v>
      </c>
      <c r="L23" s="21">
        <f t="shared" si="1"/>
        <v>34.6</v>
      </c>
      <c r="M23" s="21">
        <f t="shared" si="2"/>
        <v>54.3</v>
      </c>
      <c r="N23" s="21">
        <v>-19.8</v>
      </c>
    </row>
    <row r="24" spans="1:14" x14ac:dyDescent="0.2">
      <c r="A24" s="19" t="s">
        <v>54</v>
      </c>
      <c r="B24" s="17" t="s">
        <v>55</v>
      </c>
      <c r="C24" s="20">
        <v>103</v>
      </c>
      <c r="D24" s="20">
        <v>0</v>
      </c>
      <c r="E24" s="20">
        <v>0</v>
      </c>
      <c r="F24" s="20">
        <v>0</v>
      </c>
      <c r="G24" s="20">
        <f t="shared" si="0"/>
        <v>7</v>
      </c>
      <c r="H24" s="20">
        <v>7</v>
      </c>
      <c r="I24" s="20">
        <v>0</v>
      </c>
      <c r="J24" s="20">
        <v>0</v>
      </c>
      <c r="K24" s="20">
        <v>97</v>
      </c>
      <c r="L24" s="21">
        <f t="shared" si="1"/>
        <v>0</v>
      </c>
      <c r="M24" s="21">
        <f t="shared" si="2"/>
        <v>70</v>
      </c>
      <c r="N24" s="21">
        <v>-70</v>
      </c>
    </row>
    <row r="25" spans="1:14" x14ac:dyDescent="0.2">
      <c r="A25" s="19" t="s">
        <v>56</v>
      </c>
      <c r="B25" s="17" t="s">
        <v>57</v>
      </c>
      <c r="C25" s="20">
        <v>116</v>
      </c>
      <c r="D25" s="20">
        <v>3</v>
      </c>
      <c r="E25" s="20">
        <v>2</v>
      </c>
      <c r="F25" s="20">
        <v>1</v>
      </c>
      <c r="G25" s="20">
        <f t="shared" si="0"/>
        <v>4</v>
      </c>
      <c r="H25" s="20">
        <v>3</v>
      </c>
      <c r="I25" s="20">
        <v>0</v>
      </c>
      <c r="J25" s="20">
        <v>1</v>
      </c>
      <c r="K25" s="20">
        <v>116</v>
      </c>
      <c r="L25" s="21">
        <f t="shared" si="1"/>
        <v>25.9</v>
      </c>
      <c r="M25" s="21">
        <f t="shared" si="2"/>
        <v>25.9</v>
      </c>
      <c r="N25" s="21">
        <v>0</v>
      </c>
    </row>
    <row r="26" spans="1:14" x14ac:dyDescent="0.2">
      <c r="A26" s="19" t="s">
        <v>58</v>
      </c>
      <c r="B26" s="17" t="s">
        <v>59</v>
      </c>
      <c r="C26" s="20">
        <v>226</v>
      </c>
      <c r="D26" s="20">
        <v>9</v>
      </c>
      <c r="E26" s="20">
        <v>8</v>
      </c>
      <c r="F26" s="20">
        <v>1</v>
      </c>
      <c r="G26" s="20">
        <f t="shared" si="0"/>
        <v>15</v>
      </c>
      <c r="H26" s="20">
        <v>15</v>
      </c>
      <c r="I26" s="20">
        <v>0</v>
      </c>
      <c r="J26" s="20">
        <v>0</v>
      </c>
      <c r="K26" s="20">
        <v>220</v>
      </c>
      <c r="L26" s="21">
        <f t="shared" si="1"/>
        <v>40.4</v>
      </c>
      <c r="M26" s="21">
        <f t="shared" si="2"/>
        <v>67.3</v>
      </c>
      <c r="N26" s="21">
        <v>-26.9</v>
      </c>
    </row>
    <row r="27" spans="1:14" x14ac:dyDescent="0.2">
      <c r="A27" s="19" t="s">
        <v>60</v>
      </c>
      <c r="B27" s="17" t="s">
        <v>61</v>
      </c>
      <c r="C27" s="20">
        <v>642</v>
      </c>
      <c r="D27" s="20">
        <v>19</v>
      </c>
      <c r="E27" s="20">
        <v>18</v>
      </c>
      <c r="F27" s="20">
        <v>1</v>
      </c>
      <c r="G27" s="20">
        <f t="shared" si="0"/>
        <v>26</v>
      </c>
      <c r="H27" s="20">
        <v>26</v>
      </c>
      <c r="I27" s="20">
        <v>0</v>
      </c>
      <c r="J27" s="20">
        <v>0</v>
      </c>
      <c r="K27" s="20">
        <v>640</v>
      </c>
      <c r="L27" s="21">
        <f t="shared" si="1"/>
        <v>29.6</v>
      </c>
      <c r="M27" s="21">
        <f t="shared" si="2"/>
        <v>40.6</v>
      </c>
      <c r="N27" s="21">
        <v>-10.9</v>
      </c>
    </row>
    <row r="28" spans="1:14" x14ac:dyDescent="0.2">
      <c r="A28" s="19" t="s">
        <v>62</v>
      </c>
      <c r="B28" s="17" t="s">
        <v>63</v>
      </c>
      <c r="C28" s="20">
        <v>492</v>
      </c>
      <c r="D28" s="20">
        <v>13</v>
      </c>
      <c r="E28" s="20">
        <v>12</v>
      </c>
      <c r="F28" s="20">
        <v>1</v>
      </c>
      <c r="G28" s="20">
        <f t="shared" si="0"/>
        <v>25</v>
      </c>
      <c r="H28" s="20">
        <v>23</v>
      </c>
      <c r="I28" s="20">
        <v>0</v>
      </c>
      <c r="J28" s="20">
        <v>2</v>
      </c>
      <c r="K28" s="20">
        <v>480</v>
      </c>
      <c r="L28" s="21">
        <f t="shared" si="1"/>
        <v>26.7</v>
      </c>
      <c r="M28" s="21">
        <f t="shared" si="2"/>
        <v>47.3</v>
      </c>
      <c r="N28" s="21">
        <v>-20.6</v>
      </c>
    </row>
    <row r="29" spans="1:14" x14ac:dyDescent="0.2">
      <c r="A29" s="19" t="s">
        <v>64</v>
      </c>
      <c r="B29" s="17" t="s">
        <v>65</v>
      </c>
      <c r="C29" s="20">
        <v>789</v>
      </c>
      <c r="D29" s="20">
        <v>32</v>
      </c>
      <c r="E29" s="20">
        <v>30</v>
      </c>
      <c r="F29" s="20">
        <v>2</v>
      </c>
      <c r="G29" s="20">
        <f t="shared" si="0"/>
        <v>39</v>
      </c>
      <c r="H29" s="20">
        <v>38</v>
      </c>
      <c r="I29" s="20">
        <v>0</v>
      </c>
      <c r="J29" s="20">
        <v>1</v>
      </c>
      <c r="K29" s="20">
        <v>782</v>
      </c>
      <c r="L29" s="21">
        <f t="shared" si="1"/>
        <v>40.700000000000003</v>
      </c>
      <c r="M29" s="21">
        <f t="shared" si="2"/>
        <v>48.4</v>
      </c>
      <c r="N29" s="21">
        <v>-7.6</v>
      </c>
    </row>
    <row r="30" spans="1:14" x14ac:dyDescent="0.2">
      <c r="A30" s="19" t="s">
        <v>66</v>
      </c>
      <c r="B30" s="17" t="s">
        <v>67</v>
      </c>
      <c r="C30" s="20">
        <v>1396</v>
      </c>
      <c r="D30" s="20">
        <v>88</v>
      </c>
      <c r="E30" s="20">
        <v>82</v>
      </c>
      <c r="F30" s="20">
        <v>6</v>
      </c>
      <c r="G30" s="20">
        <f t="shared" si="0"/>
        <v>82</v>
      </c>
      <c r="H30" s="20">
        <v>80</v>
      </c>
      <c r="I30" s="20">
        <v>0</v>
      </c>
      <c r="J30" s="20">
        <v>2</v>
      </c>
      <c r="K30" s="20">
        <v>1400</v>
      </c>
      <c r="L30" s="21">
        <f t="shared" si="1"/>
        <v>62.9</v>
      </c>
      <c r="M30" s="21">
        <f t="shared" si="2"/>
        <v>57.2</v>
      </c>
      <c r="N30" s="21">
        <v>5.7</v>
      </c>
    </row>
    <row r="31" spans="1:14" x14ac:dyDescent="0.2">
      <c r="A31" s="19" t="s">
        <v>68</v>
      </c>
      <c r="B31" s="17" t="s">
        <v>69</v>
      </c>
      <c r="C31" s="20">
        <v>105</v>
      </c>
      <c r="D31" s="20">
        <v>3</v>
      </c>
      <c r="E31" s="20">
        <v>2</v>
      </c>
      <c r="F31" s="20">
        <v>1</v>
      </c>
      <c r="G31" s="20">
        <f t="shared" si="0"/>
        <v>4</v>
      </c>
      <c r="H31" s="20">
        <v>4</v>
      </c>
      <c r="I31" s="20">
        <v>0</v>
      </c>
      <c r="J31" s="20">
        <v>0</v>
      </c>
      <c r="K31" s="20">
        <v>104</v>
      </c>
      <c r="L31" s="21">
        <f t="shared" si="1"/>
        <v>28.7</v>
      </c>
      <c r="M31" s="21">
        <f t="shared" si="2"/>
        <v>38.299999999999997</v>
      </c>
      <c r="N31" s="21">
        <v>-9.6</v>
      </c>
    </row>
    <row r="32" spans="1:14" x14ac:dyDescent="0.2">
      <c r="A32" s="19" t="s">
        <v>70</v>
      </c>
      <c r="B32" s="17" t="s">
        <v>71</v>
      </c>
      <c r="C32" s="20">
        <v>89</v>
      </c>
      <c r="D32" s="20">
        <v>4</v>
      </c>
      <c r="E32" s="20">
        <v>3</v>
      </c>
      <c r="F32" s="20">
        <v>1</v>
      </c>
      <c r="G32" s="20">
        <f t="shared" si="0"/>
        <v>4</v>
      </c>
      <c r="H32" s="20">
        <v>4</v>
      </c>
      <c r="I32" s="20">
        <v>0</v>
      </c>
      <c r="J32" s="20">
        <v>0</v>
      </c>
      <c r="K32" s="20">
        <v>91</v>
      </c>
      <c r="L32" s="21">
        <f t="shared" si="1"/>
        <v>44.4</v>
      </c>
      <c r="M32" s="21">
        <f t="shared" si="2"/>
        <v>44.4</v>
      </c>
      <c r="N32" s="21">
        <v>0</v>
      </c>
    </row>
    <row r="33" spans="1:14" x14ac:dyDescent="0.2">
      <c r="A33" s="19" t="s">
        <v>72</v>
      </c>
      <c r="B33" s="17" t="s">
        <v>73</v>
      </c>
      <c r="C33" s="20">
        <v>136</v>
      </c>
      <c r="D33" s="20">
        <v>6</v>
      </c>
      <c r="E33" s="20">
        <v>6</v>
      </c>
      <c r="F33" s="20">
        <v>0</v>
      </c>
      <c r="G33" s="20">
        <f t="shared" si="0"/>
        <v>5</v>
      </c>
      <c r="H33" s="20">
        <v>5</v>
      </c>
      <c r="I33" s="20">
        <v>0</v>
      </c>
      <c r="J33" s="20">
        <v>0</v>
      </c>
      <c r="K33" s="20">
        <v>138</v>
      </c>
      <c r="L33" s="21">
        <f t="shared" si="1"/>
        <v>43.8</v>
      </c>
      <c r="M33" s="21">
        <f t="shared" si="2"/>
        <v>36.5</v>
      </c>
      <c r="N33" s="21">
        <v>7.3</v>
      </c>
    </row>
    <row r="34" spans="1:14" x14ac:dyDescent="0.2">
      <c r="A34" s="19" t="s">
        <v>74</v>
      </c>
      <c r="B34" s="17" t="s">
        <v>75</v>
      </c>
      <c r="C34" s="20">
        <v>88</v>
      </c>
      <c r="D34" s="20">
        <v>2</v>
      </c>
      <c r="E34" s="20">
        <v>2</v>
      </c>
      <c r="F34" s="20">
        <v>0</v>
      </c>
      <c r="G34" s="20">
        <f t="shared" si="0"/>
        <v>1</v>
      </c>
      <c r="H34" s="20">
        <v>1</v>
      </c>
      <c r="I34" s="20">
        <v>0</v>
      </c>
      <c r="J34" s="20">
        <v>0</v>
      </c>
      <c r="K34" s="20">
        <v>90</v>
      </c>
      <c r="L34" s="21">
        <f t="shared" si="1"/>
        <v>22.5</v>
      </c>
      <c r="M34" s="21">
        <f t="shared" si="2"/>
        <v>11.2</v>
      </c>
      <c r="N34" s="21">
        <v>11.2</v>
      </c>
    </row>
    <row r="35" spans="1:14" x14ac:dyDescent="0.2">
      <c r="A35" s="19" t="s">
        <v>76</v>
      </c>
      <c r="B35" s="17" t="s">
        <v>77</v>
      </c>
      <c r="C35" s="20">
        <v>95</v>
      </c>
      <c r="D35" s="20">
        <v>3</v>
      </c>
      <c r="E35" s="20">
        <v>3</v>
      </c>
      <c r="F35" s="20">
        <v>0</v>
      </c>
      <c r="G35" s="20">
        <f t="shared" si="0"/>
        <v>2</v>
      </c>
      <c r="H35" s="20">
        <v>2</v>
      </c>
      <c r="I35" s="20">
        <v>0</v>
      </c>
      <c r="J35" s="20">
        <v>0</v>
      </c>
      <c r="K35" s="20">
        <v>97</v>
      </c>
      <c r="L35" s="21">
        <f t="shared" si="1"/>
        <v>31.3</v>
      </c>
      <c r="M35" s="21">
        <f t="shared" si="2"/>
        <v>20.8</v>
      </c>
      <c r="N35" s="21">
        <v>10.4</v>
      </c>
    </row>
    <row r="36" spans="1:14" x14ac:dyDescent="0.2">
      <c r="A36" s="19" t="s">
        <v>78</v>
      </c>
      <c r="B36" s="17" t="s">
        <v>79</v>
      </c>
      <c r="C36" s="20">
        <v>93</v>
      </c>
      <c r="D36" s="20">
        <v>4</v>
      </c>
      <c r="E36" s="20">
        <v>4</v>
      </c>
      <c r="F36" s="20">
        <v>0</v>
      </c>
      <c r="G36" s="20">
        <f t="shared" si="0"/>
        <v>3</v>
      </c>
      <c r="H36" s="20">
        <v>3</v>
      </c>
      <c r="I36" s="20">
        <v>0</v>
      </c>
      <c r="J36" s="20">
        <v>0</v>
      </c>
      <c r="K36" s="20">
        <v>95</v>
      </c>
      <c r="L36" s="21">
        <f t="shared" si="1"/>
        <v>42.6</v>
      </c>
      <c r="M36" s="21">
        <f t="shared" si="2"/>
        <v>31.9</v>
      </c>
      <c r="N36" s="21">
        <v>10.6</v>
      </c>
    </row>
    <row r="37" spans="1:14" x14ac:dyDescent="0.2">
      <c r="A37" s="19" t="s">
        <v>80</v>
      </c>
      <c r="B37" s="17" t="s">
        <v>81</v>
      </c>
      <c r="C37" s="20">
        <v>888</v>
      </c>
      <c r="D37" s="20">
        <v>42</v>
      </c>
      <c r="E37" s="20">
        <v>38</v>
      </c>
      <c r="F37" s="20">
        <v>4</v>
      </c>
      <c r="G37" s="20">
        <f t="shared" si="0"/>
        <v>50</v>
      </c>
      <c r="H37" s="20">
        <v>49</v>
      </c>
      <c r="I37" s="20">
        <v>0</v>
      </c>
      <c r="J37" s="20">
        <v>1</v>
      </c>
      <c r="K37" s="20">
        <v>882</v>
      </c>
      <c r="L37" s="21">
        <f t="shared" si="1"/>
        <v>47.5</v>
      </c>
      <c r="M37" s="21">
        <f t="shared" si="2"/>
        <v>55.4</v>
      </c>
      <c r="N37" s="21">
        <v>-7.9</v>
      </c>
    </row>
    <row r="38" spans="1:14" x14ac:dyDescent="0.2">
      <c r="A38" s="18" t="s">
        <v>86</v>
      </c>
      <c r="B38" s="17" t="s">
        <v>87</v>
      </c>
      <c r="C38" s="20">
        <v>15481</v>
      </c>
      <c r="D38" s="20">
        <v>909</v>
      </c>
      <c r="E38" s="20">
        <v>871</v>
      </c>
      <c r="F38" s="20">
        <v>38</v>
      </c>
      <c r="G38" s="20">
        <f t="shared" si="0"/>
        <v>1170</v>
      </c>
      <c r="H38" s="20">
        <v>1148</v>
      </c>
      <c r="I38" s="20">
        <v>0</v>
      </c>
      <c r="J38" s="20">
        <v>22</v>
      </c>
      <c r="K38" s="20">
        <v>15217</v>
      </c>
      <c r="L38" s="21">
        <f t="shared" si="1"/>
        <v>59.2</v>
      </c>
      <c r="M38" s="21">
        <f t="shared" si="2"/>
        <v>74.8</v>
      </c>
      <c r="N38" s="21">
        <v>-15.6</v>
      </c>
    </row>
    <row r="39" spans="1:14" x14ac:dyDescent="0.2">
      <c r="A39" s="19" t="s">
        <v>82</v>
      </c>
      <c r="B39" s="17" t="s">
        <v>83</v>
      </c>
      <c r="C39" s="20">
        <v>15225</v>
      </c>
      <c r="D39" s="20">
        <v>905</v>
      </c>
      <c r="E39" s="20">
        <v>867</v>
      </c>
      <c r="F39" s="20">
        <v>38</v>
      </c>
      <c r="G39" s="20">
        <f t="shared" si="0"/>
        <v>1160</v>
      </c>
      <c r="H39" s="20">
        <v>1139</v>
      </c>
      <c r="I39" s="20">
        <v>0</v>
      </c>
      <c r="J39" s="20">
        <v>21</v>
      </c>
      <c r="K39" s="20">
        <v>14972</v>
      </c>
      <c r="L39" s="21">
        <f t="shared" si="1"/>
        <v>59.9</v>
      </c>
      <c r="M39" s="21">
        <f t="shared" si="2"/>
        <v>75.400000000000006</v>
      </c>
      <c r="N39" s="21">
        <v>-15.5</v>
      </c>
    </row>
    <row r="40" spans="1:14" x14ac:dyDescent="0.2">
      <c r="A40" s="19" t="s">
        <v>84</v>
      </c>
      <c r="B40" s="17" t="s">
        <v>85</v>
      </c>
      <c r="C40" s="20">
        <v>256</v>
      </c>
      <c r="D40" s="20">
        <v>4</v>
      </c>
      <c r="E40" s="20">
        <v>4</v>
      </c>
      <c r="F40" s="20">
        <v>0</v>
      </c>
      <c r="G40" s="20">
        <f t="shared" si="0"/>
        <v>10</v>
      </c>
      <c r="H40" s="20">
        <v>9</v>
      </c>
      <c r="I40" s="20">
        <v>0</v>
      </c>
      <c r="J40" s="20">
        <v>1</v>
      </c>
      <c r="K40" s="20">
        <v>245</v>
      </c>
      <c r="L40" s="21">
        <f t="shared" si="1"/>
        <v>16</v>
      </c>
      <c r="M40" s="21">
        <f t="shared" si="2"/>
        <v>35.9</v>
      </c>
      <c r="N40" s="21">
        <v>-20</v>
      </c>
    </row>
    <row r="41" spans="1:14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</row>
    <row r="42" spans="1:14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</row>
    <row r="43" spans="1:14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  <row r="44" spans="1:14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  <row r="45" spans="1:14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  <row r="46" spans="1:14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  <row r="47" spans="1:14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</row>
    <row r="48" spans="1:14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</row>
    <row r="49" spans="1:14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</row>
    <row r="50" spans="1:14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</row>
    <row r="51" spans="1:14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</row>
    <row r="52" spans="1:14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</row>
    <row r="53" spans="1:14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</row>
    <row r="54" spans="1:14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spans="1:14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</row>
    <row r="56" spans="1:14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4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</row>
    <row r="58" spans="1:14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</row>
    <row r="59" spans="1:14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</row>
    <row r="60" spans="1:14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</row>
    <row r="61" spans="1:14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</row>
    <row r="62" spans="1:14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</row>
    <row r="63" spans="1:14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</row>
    <row r="64" spans="1:14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</row>
    <row r="65" spans="1:14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</row>
    <row r="66" spans="1:14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</row>
    <row r="67" spans="1:14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</row>
    <row r="68" spans="1:14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</row>
    <row r="69" spans="1:14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</row>
    <row r="70" spans="1:14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</row>
    <row r="71" spans="1:14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</row>
    <row r="72" spans="1:14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</row>
    <row r="73" spans="1:14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</row>
    <row r="74" spans="1:14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</row>
    <row r="75" spans="1:14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</row>
    <row r="76" spans="1:14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</row>
    <row r="77" spans="1:14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</row>
    <row r="78" spans="1:14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</row>
    <row r="79" spans="1:14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</row>
    <row r="80" spans="1:14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</row>
    <row r="81" spans="1:14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</row>
    <row r="82" spans="1:14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</row>
    <row r="83" spans="1:14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</row>
    <row r="84" spans="1:14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</row>
    <row r="85" spans="1:14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</row>
    <row r="86" spans="1:14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</row>
    <row r="87" spans="1:14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</row>
    <row r="88" spans="1:14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</row>
    <row r="89" spans="1:14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</row>
    <row r="90" spans="1:14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</row>
    <row r="91" spans="1:14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</row>
    <row r="92" spans="1:14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</row>
    <row r="93" spans="1:14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</row>
    <row r="94" spans="1:14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</row>
    <row r="95" spans="1:14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</row>
    <row r="96" spans="1:14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</row>
    <row r="97" spans="1:14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</row>
    <row r="98" spans="1:14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</row>
    <row r="99" spans="1:14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</row>
    <row r="100" spans="1:14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</row>
    <row r="101" spans="1:14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</row>
    <row r="102" spans="1:14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</row>
    <row r="103" spans="1:14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</row>
    <row r="104" spans="1:14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</row>
    <row r="105" spans="1:14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</row>
    <row r="106" spans="1:14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</row>
    <row r="107" spans="1:14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</row>
    <row r="108" spans="1:14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</row>
    <row r="109" spans="1:14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</row>
    <row r="110" spans="1:14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</row>
    <row r="111" spans="1:14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</row>
    <row r="112" spans="1:14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</row>
    <row r="113" spans="1:14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</row>
    <row r="114" spans="1:14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</row>
    <row r="115" spans="1:14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</row>
    <row r="116" spans="1:14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</row>
    <row r="117" spans="1:14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</row>
    <row r="118" spans="1:14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</row>
    <row r="119" spans="1:14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</row>
    <row r="120" spans="1:14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</row>
    <row r="121" spans="1:14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</row>
    <row r="122" spans="1:14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</row>
    <row r="123" spans="1:14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</row>
    <row r="124" spans="1:14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</row>
    <row r="125" spans="1:14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</row>
    <row r="126" spans="1:14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</row>
    <row r="127" spans="1:14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</row>
    <row r="128" spans="1:14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</row>
    <row r="129" spans="1:14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</row>
    <row r="130" spans="1:14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</row>
    <row r="131" spans="1:14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</row>
    <row r="132" spans="1:14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</row>
    <row r="133" spans="1:14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</row>
    <row r="134" spans="1:14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</row>
    <row r="135" spans="1:14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</row>
    <row r="136" spans="1:14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</row>
    <row r="137" spans="1:14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</row>
    <row r="138" spans="1:14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</row>
    <row r="139" spans="1:14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</row>
    <row r="140" spans="1:14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</row>
    <row r="141" spans="1:14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</row>
    <row r="142" spans="1:14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</row>
    <row r="143" spans="1:14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</row>
    <row r="144" spans="1:14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</row>
    <row r="145" spans="1:14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</row>
    <row r="146" spans="1:14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</row>
    <row r="147" spans="1:14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</row>
    <row r="148" spans="1:14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</row>
    <row r="149" spans="1:14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</row>
    <row r="150" spans="1:14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</row>
    <row r="151" spans="1:14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</row>
    <row r="152" spans="1:14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</row>
    <row r="153" spans="1:14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</row>
    <row r="154" spans="1:14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</row>
    <row r="155" spans="1:14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</row>
    <row r="156" spans="1:14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</row>
    <row r="157" spans="1:14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</row>
    <row r="158" spans="1:14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</row>
    <row r="159" spans="1:14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</row>
    <row r="160" spans="1:14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</row>
    <row r="161" spans="1:14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</row>
    <row r="162" spans="1:14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</row>
    <row r="163" spans="1:14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</row>
    <row r="164" spans="1:14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</row>
    <row r="165" spans="1:14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</row>
    <row r="166" spans="1:14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</row>
    <row r="167" spans="1:14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</row>
    <row r="168" spans="1:14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</row>
    <row r="169" spans="1:14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</row>
    <row r="170" spans="1:14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</row>
    <row r="171" spans="1:14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</row>
    <row r="172" spans="1:14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</row>
    <row r="173" spans="1:14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</row>
    <row r="174" spans="1:14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</row>
    <row r="175" spans="1:14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</row>
    <row r="176" spans="1:14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</row>
    <row r="177" spans="1:14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</row>
    <row r="178" spans="1:14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</row>
    <row r="179" spans="1:14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</row>
    <row r="180" spans="1:14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</row>
    <row r="181" spans="1:14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</row>
    <row r="182" spans="1:14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</row>
    <row r="183" spans="1:14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</row>
    <row r="184" spans="1:14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</row>
    <row r="185" spans="1:14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</row>
    <row r="186" spans="1:14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</row>
    <row r="187" spans="1:14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</row>
    <row r="188" spans="1:14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</row>
    <row r="189" spans="1:14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</row>
    <row r="190" spans="1:14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</row>
  </sheetData>
  <mergeCells count="16">
    <mergeCell ref="A4:A8"/>
    <mergeCell ref="B4:B8"/>
    <mergeCell ref="C4:K4"/>
    <mergeCell ref="L4:N4"/>
    <mergeCell ref="C5:K5"/>
    <mergeCell ref="L5:L7"/>
    <mergeCell ref="M5:M7"/>
    <mergeCell ref="N5:N7"/>
    <mergeCell ref="C6:C8"/>
    <mergeCell ref="D6:F6"/>
    <mergeCell ref="G6:J6"/>
    <mergeCell ref="K6:K8"/>
    <mergeCell ref="L1:M1"/>
    <mergeCell ref="I1:K1"/>
    <mergeCell ref="C3:K3"/>
    <mergeCell ref="C2:N2"/>
  </mergeCells>
  <phoneticPr fontId="2" type="noConversion"/>
  <pageMargins left="1.1811023622047201" right="0.39370078740157499" top="0.39370078740157499" bottom="0.59055118110236204" header="0.511811023622047" footer="0.31496062992126"/>
  <pageSetup paperSize="9" fitToHeight="0" pageOrder="overThenDown" orientation="landscape" horizontalDpi="300" verticalDpi="300" r:id="rId1"/>
  <headerFooter alignWithMargins="0">
    <oddFooter>&amp;C&amp;P</oddFooter>
  </headerFooter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Kraftway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Данные о демографии организаций</dc:title>
  <dc:creator>Сигитов Д.О.</dc:creator>
  <cp:lastModifiedBy>Куден Наталия Георгиевна</cp:lastModifiedBy>
  <cp:lastPrinted>2015-03-02T14:43:19Z</cp:lastPrinted>
  <dcterms:created xsi:type="dcterms:W3CDTF">2007-09-04T05:53:51Z</dcterms:created>
  <dcterms:modified xsi:type="dcterms:W3CDTF">2024-10-11T07:11:12Z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2.2.1</vt:lpwstr>
  </property>
</Properties>
</file>